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/>
  <calcPr/>
  <extLst>
    <ext uri="GoogleSheetsCustomDataVersion1">
      <go:sheetsCustomData xmlns:go="http://customooxmlschemas.google.com/" r:id="rId5" roundtripDataSignature="AMtx7mgwXt7DJvlWMJqvk7pZIK/vBcJCwg=="/>
    </ext>
  </extLst>
</workbook>
</file>

<file path=xl/sharedStrings.xml><?xml version="1.0" encoding="utf-8"?>
<sst xmlns="http://schemas.openxmlformats.org/spreadsheetml/2006/main" count="28" uniqueCount="13">
  <si>
    <t>8.2.1_ Valor exportado de productos de la región según grandes rubros. Noroeste argentino. Años 2015 - 1er semestre 2022</t>
  </si>
  <si>
    <t>Valor FOB en millones de dólares</t>
  </si>
  <si>
    <t>Rubro</t>
  </si>
  <si>
    <t>I semestre 2022*</t>
  </si>
  <si>
    <t>Total</t>
  </si>
  <si>
    <t>%</t>
  </si>
  <si>
    <t>Productos Primarios</t>
  </si>
  <si>
    <t>Manufacturas de Origen Agropecuario (MOA)</t>
  </si>
  <si>
    <t>Manufacturas de Origen Industrial (MOI)</t>
  </si>
  <si>
    <t>Combustibles y Energía</t>
  </si>
  <si>
    <t>Nota:</t>
  </si>
  <si>
    <t>* Datos provisorios</t>
  </si>
  <si>
    <r>
      <rPr>
        <rFont val="Arial"/>
        <b/>
        <color theme="1"/>
        <sz val="8.0"/>
      </rPr>
      <t>Fuente</t>
    </r>
    <r>
      <rPr>
        <rFont val="Arial"/>
        <color theme="1"/>
        <sz val="8.0"/>
      </rPr>
      <t>: Dirección General Estadísticas, en base a datos suministrados por INDEC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</si>
</sst>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"/>
    <numFmt numFmtId="165" formatCode="0.0"/>
  </numFmts>
  <fonts count="5">
    <font>
      <sz val="11.0"/>
      <color theme="1"/>
      <name val="Calibri"/>
      <scheme val="minor"/>
    </font>
    <font>
      <sz val="8.0"/>
      <color theme="1"/>
      <name val="Arial"/>
    </font>
    <font>
      <b/>
      <sz val="8.0"/>
      <color theme="1"/>
      <name val="Arial"/>
    </font>
    <font/>
    <font>
      <sz val="8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11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bottom style="thin">
        <color rgb="FF000000"/>
      </bottom>
    </border>
    <border>
      <left/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Alignment="1" applyBorder="1" applyFont="1">
      <alignment readingOrder="0"/>
    </xf>
    <xf borderId="1" fillId="2" fontId="2" numFmtId="0" xfId="0" applyBorder="1" applyFont="1"/>
    <xf borderId="2" fillId="2" fontId="2" numFmtId="0" xfId="0" applyAlignment="1" applyBorder="1" applyFont="1">
      <alignment horizontal="center" vertical="center"/>
    </xf>
    <xf borderId="3" fillId="0" fontId="2" numFmtId="0" xfId="0" applyAlignment="1" applyBorder="1" applyFont="1">
      <alignment horizontal="center" vertical="center"/>
    </xf>
    <xf borderId="4" fillId="0" fontId="3" numFmtId="0" xfId="0" applyBorder="1" applyFont="1"/>
    <xf borderId="3" fillId="2" fontId="2" numFmtId="0" xfId="0" applyAlignment="1" applyBorder="1" applyFont="1">
      <alignment horizontal="center" shrinkToFit="0" vertical="center" wrapText="1"/>
    </xf>
    <xf borderId="5" fillId="0" fontId="3" numFmtId="0" xfId="0" applyBorder="1" applyFont="1"/>
    <xf borderId="6" fillId="0" fontId="2" numFmtId="0" xfId="0" applyAlignment="1" applyBorder="1" applyFont="1">
      <alignment horizontal="center" vertical="center"/>
    </xf>
    <xf borderId="6" fillId="2" fontId="2" numFmtId="0" xfId="0" applyAlignment="1" applyBorder="1" applyFont="1">
      <alignment horizontal="center" vertical="center"/>
    </xf>
    <xf borderId="1" fillId="2" fontId="1" numFmtId="0" xfId="0" applyAlignment="1" applyBorder="1" applyFont="1">
      <alignment horizontal="center"/>
    </xf>
    <xf borderId="0" fillId="0" fontId="2" numFmtId="0" xfId="0" applyAlignment="1" applyFont="1">
      <alignment horizontal="center"/>
    </xf>
    <xf borderId="0" fillId="0" fontId="1" numFmtId="0" xfId="0" applyFont="1"/>
    <xf borderId="0" fillId="0" fontId="2" numFmtId="164" xfId="0" applyAlignment="1" applyFont="1" applyNumberFormat="1">
      <alignment horizontal="center" vertical="center"/>
    </xf>
    <xf borderId="0" fillId="0" fontId="2" numFmtId="165" xfId="0" applyAlignment="1" applyFont="1" applyNumberFormat="1">
      <alignment horizontal="center" vertical="center"/>
    </xf>
    <xf borderId="1" fillId="2" fontId="2" numFmtId="3" xfId="0" applyAlignment="1" applyBorder="1" applyFont="1" applyNumberFormat="1">
      <alignment horizontal="center" vertical="center"/>
    </xf>
    <xf borderId="1" fillId="2" fontId="2" numFmtId="164" xfId="0" applyAlignment="1" applyBorder="1" applyFont="1" applyNumberFormat="1">
      <alignment horizontal="center" vertical="center"/>
    </xf>
    <xf borderId="1" fillId="2" fontId="2" numFmtId="165" xfId="0" applyAlignment="1" applyBorder="1" applyFont="1" applyNumberFormat="1">
      <alignment horizontal="center" vertical="center"/>
    </xf>
    <xf borderId="0" fillId="0" fontId="2" numFmtId="164" xfId="0" applyFont="1" applyNumberFormat="1"/>
    <xf borderId="0" fillId="0" fontId="2" numFmtId="165" xfId="0" applyFont="1" applyNumberFormat="1"/>
    <xf borderId="0" fillId="0" fontId="1" numFmtId="164" xfId="0" applyFont="1" applyNumberFormat="1"/>
    <xf borderId="0" fillId="0" fontId="1" numFmtId="165" xfId="0" applyFont="1" applyNumberFormat="1"/>
    <xf borderId="0" fillId="0" fontId="1" numFmtId="4" xfId="0" applyAlignment="1" applyFont="1" applyNumberForma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1" numFmtId="4" xfId="0" applyFont="1" applyNumberFormat="1"/>
    <xf borderId="1" fillId="2" fontId="1" numFmtId="165" xfId="0" applyAlignment="1" applyBorder="1" applyFont="1" applyNumberFormat="1">
      <alignment horizontal="center" vertical="center"/>
    </xf>
    <xf borderId="0" fillId="0" fontId="1" numFmtId="164" xfId="0" applyAlignment="1" applyFont="1" applyNumberFormat="1">
      <alignment horizontal="center" vertical="center"/>
    </xf>
    <xf borderId="0" fillId="0" fontId="1" numFmtId="165" xfId="0" applyAlignment="1" applyFont="1" applyNumberFormat="1">
      <alignment horizontal="center" vertical="center"/>
    </xf>
    <xf borderId="1" fillId="2" fontId="1" numFmtId="164" xfId="0" applyAlignment="1" applyBorder="1" applyFont="1" applyNumberFormat="1">
      <alignment horizontal="center" vertical="center"/>
    </xf>
    <xf borderId="7" fillId="2" fontId="1" numFmtId="0" xfId="0" applyBorder="1" applyFont="1"/>
    <xf borderId="8" fillId="0" fontId="1" numFmtId="164" xfId="0" applyAlignment="1" applyBorder="1" applyFont="1" applyNumberFormat="1">
      <alignment horizontal="center" vertical="center"/>
    </xf>
    <xf borderId="8" fillId="0" fontId="1" numFmtId="165" xfId="0" applyAlignment="1" applyBorder="1" applyFont="1" applyNumberFormat="1">
      <alignment horizontal="center" vertical="center"/>
    </xf>
    <xf borderId="7" fillId="2" fontId="1" numFmtId="164" xfId="0" applyAlignment="1" applyBorder="1" applyFont="1" applyNumberFormat="1">
      <alignment horizontal="center" vertical="center"/>
    </xf>
    <xf borderId="7" fillId="2" fontId="1" numFmtId="165" xfId="0" applyAlignment="1" applyBorder="1" applyFont="1" applyNumberFormat="1">
      <alignment horizontal="center" vertical="center"/>
    </xf>
    <xf borderId="1" fillId="2" fontId="1" numFmtId="0" xfId="0" applyAlignment="1" applyBorder="1" applyFont="1">
      <alignment horizontal="center" vertical="center"/>
    </xf>
    <xf borderId="1" fillId="2" fontId="1" numFmtId="164" xfId="0" applyBorder="1" applyFont="1" applyNumberFormat="1"/>
    <xf borderId="1" fillId="2" fontId="1" numFmtId="4" xfId="0" applyBorder="1" applyFont="1" applyNumberFormat="1"/>
    <xf borderId="9" fillId="2" fontId="2" numFmtId="0" xfId="0" applyAlignment="1" applyBorder="1" applyFont="1">
      <alignment horizontal="center"/>
    </xf>
    <xf borderId="10" fillId="0" fontId="3" numFmtId="0" xfId="0" applyBorder="1" applyFont="1"/>
    <xf borderId="1" fillId="2" fontId="1" numFmtId="1" xfId="0" applyBorder="1" applyFont="1" applyNumberFormat="1"/>
    <xf borderId="1" fillId="2" fontId="1" numFmtId="165" xfId="0" applyBorder="1" applyFont="1" applyNumberFormat="1"/>
    <xf borderId="1" fillId="2" fontId="1" numFmtId="0" xfId="0" applyAlignment="1" applyBorder="1" applyFont="1">
      <alignment horizontal="left"/>
    </xf>
    <xf borderId="1" fillId="2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4.71"/>
    <col customWidth="1" min="2" max="2" width="33.14"/>
    <col customWidth="1" min="3" max="3" width="9.0"/>
    <col customWidth="1" min="4" max="4" width="10.71"/>
    <col customWidth="1" min="5" max="5" width="10.86"/>
    <col customWidth="1" min="6" max="6" width="10.0"/>
    <col customWidth="1" min="7" max="7" width="10.86"/>
    <col customWidth="1" min="8" max="10" width="9.0"/>
    <col customWidth="1" min="11" max="11" width="9.71"/>
    <col customWidth="1" min="12" max="12" width="9.86"/>
    <col customWidth="1" min="13" max="13" width="8.29"/>
    <col customWidth="1" min="14" max="14" width="8.43"/>
    <col customWidth="1" min="15" max="15" width="9.14"/>
    <col customWidth="1" min="16" max="16" width="8.71"/>
    <col customWidth="1" min="17" max="17" width="10.71"/>
    <col customWidth="1" min="18" max="18" width="10.43"/>
    <col customWidth="1" min="19" max="26" width="10.71"/>
  </cols>
  <sheetData>
    <row r="1" ht="11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1.25" customHeight="1">
      <c r="A2" s="1"/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4.5" customHeight="1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0" customHeight="1">
      <c r="A4" s="1"/>
      <c r="B4" s="1" t="s">
        <v>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7.25" customHeight="1">
      <c r="A5" s="1"/>
      <c r="B5" s="4" t="s">
        <v>2</v>
      </c>
      <c r="C5" s="5">
        <v>2015.0</v>
      </c>
      <c r="D5" s="6"/>
      <c r="E5" s="5">
        <v>2016.0</v>
      </c>
      <c r="F5" s="6"/>
      <c r="G5" s="5">
        <v>2017.0</v>
      </c>
      <c r="H5" s="6"/>
      <c r="I5" s="5">
        <v>2018.0</v>
      </c>
      <c r="J5" s="6"/>
      <c r="K5" s="5">
        <v>2019.0</v>
      </c>
      <c r="L5" s="6"/>
      <c r="M5" s="5">
        <v>2020.0</v>
      </c>
      <c r="N5" s="6"/>
      <c r="O5" s="5">
        <v>2021.0</v>
      </c>
      <c r="P5" s="6"/>
      <c r="Q5" s="7" t="s">
        <v>3</v>
      </c>
      <c r="R5" s="6"/>
      <c r="S5" s="1"/>
      <c r="T5" s="1"/>
      <c r="U5" s="1"/>
      <c r="V5" s="1"/>
      <c r="W5" s="1"/>
      <c r="X5" s="1"/>
      <c r="Y5" s="1"/>
      <c r="Z5" s="1"/>
    </row>
    <row r="6" ht="15.0" customHeight="1">
      <c r="A6" s="1"/>
      <c r="B6" s="8"/>
      <c r="C6" s="9" t="s">
        <v>4</v>
      </c>
      <c r="D6" s="9" t="s">
        <v>5</v>
      </c>
      <c r="E6" s="9" t="s">
        <v>4</v>
      </c>
      <c r="F6" s="9" t="s">
        <v>5</v>
      </c>
      <c r="G6" s="9" t="s">
        <v>4</v>
      </c>
      <c r="H6" s="9" t="s">
        <v>5</v>
      </c>
      <c r="I6" s="9" t="s">
        <v>4</v>
      </c>
      <c r="J6" s="9" t="s">
        <v>5</v>
      </c>
      <c r="K6" s="9" t="s">
        <v>4</v>
      </c>
      <c r="L6" s="9" t="s">
        <v>5</v>
      </c>
      <c r="M6" s="9" t="s">
        <v>4</v>
      </c>
      <c r="N6" s="9" t="s">
        <v>5</v>
      </c>
      <c r="O6" s="9" t="s">
        <v>4</v>
      </c>
      <c r="P6" s="9" t="s">
        <v>5</v>
      </c>
      <c r="Q6" s="10" t="s">
        <v>4</v>
      </c>
      <c r="R6" s="10" t="s">
        <v>5</v>
      </c>
      <c r="S6" s="1"/>
      <c r="T6" s="1"/>
      <c r="U6" s="1"/>
      <c r="V6" s="1"/>
      <c r="W6" s="1"/>
      <c r="X6" s="1"/>
      <c r="Y6" s="1"/>
      <c r="Z6" s="1"/>
    </row>
    <row r="7" ht="4.5" customHeight="1">
      <c r="A7" s="1"/>
      <c r="B7" s="11"/>
      <c r="C7" s="12"/>
      <c r="D7" s="12"/>
      <c r="E7" s="12"/>
      <c r="F7" s="12"/>
      <c r="G7" s="12"/>
      <c r="H7" s="12"/>
      <c r="I7" s="13"/>
      <c r="J7" s="13"/>
      <c r="K7" s="13"/>
      <c r="L7" s="13"/>
      <c r="M7" s="13"/>
      <c r="N7" s="13"/>
      <c r="O7" s="1"/>
      <c r="P7" s="1"/>
      <c r="Q7" s="3"/>
      <c r="R7" s="3"/>
      <c r="S7" s="1"/>
      <c r="T7" s="1"/>
      <c r="U7" s="1"/>
      <c r="V7" s="1"/>
      <c r="W7" s="1"/>
      <c r="X7" s="1"/>
      <c r="Y7" s="1"/>
      <c r="Z7" s="1"/>
    </row>
    <row r="8" ht="12.0" customHeight="1">
      <c r="A8" s="1"/>
      <c r="B8" s="3" t="s">
        <v>4</v>
      </c>
      <c r="C8" s="14">
        <v>3389.7</v>
      </c>
      <c r="D8" s="14">
        <v>100.0</v>
      </c>
      <c r="E8" s="14">
        <v>4669.917</v>
      </c>
      <c r="F8" s="15">
        <v>99.99999999999999</v>
      </c>
      <c r="G8" s="14">
        <v>4048.8</v>
      </c>
      <c r="H8" s="15">
        <v>100.0</v>
      </c>
      <c r="I8" s="14">
        <v>3753.0055172899997</v>
      </c>
      <c r="J8" s="15">
        <v>100.0</v>
      </c>
      <c r="K8" s="14">
        <v>3933.9592689800006</v>
      </c>
      <c r="L8" s="15">
        <v>100.0</v>
      </c>
      <c r="M8" s="14">
        <v>3455.2597839699997</v>
      </c>
      <c r="N8" s="15">
        <v>100.0</v>
      </c>
      <c r="O8" s="16">
        <v>4446.22088629</v>
      </c>
      <c r="P8" s="15">
        <f>SUM(P10:P13)</f>
        <v>99.99999997</v>
      </c>
      <c r="Q8" s="17">
        <v>2182.915208</v>
      </c>
      <c r="R8" s="18">
        <f>SUM(R10:R13)</f>
        <v>100</v>
      </c>
      <c r="S8" s="1"/>
      <c r="T8" s="1"/>
      <c r="U8" s="1"/>
      <c r="V8" s="1"/>
      <c r="W8" s="1"/>
      <c r="X8" s="1"/>
      <c r="Y8" s="1"/>
      <c r="Z8" s="1"/>
    </row>
    <row r="9" ht="4.5" customHeight="1">
      <c r="A9" s="1"/>
      <c r="B9" s="3"/>
      <c r="C9" s="19"/>
      <c r="D9" s="19"/>
      <c r="E9" s="19"/>
      <c r="F9" s="20"/>
      <c r="G9" s="19"/>
      <c r="H9" s="20"/>
      <c r="I9" s="21"/>
      <c r="J9" s="22"/>
      <c r="K9" s="23"/>
      <c r="L9" s="24"/>
      <c r="M9" s="25"/>
      <c r="N9" s="13"/>
      <c r="O9" s="1"/>
      <c r="P9" s="1"/>
      <c r="Q9" s="26"/>
      <c r="R9" s="26"/>
      <c r="S9" s="1"/>
      <c r="T9" s="1"/>
      <c r="U9" s="1"/>
      <c r="V9" s="1"/>
      <c r="W9" s="1"/>
      <c r="X9" s="1"/>
      <c r="Y9" s="1"/>
      <c r="Z9" s="1"/>
    </row>
    <row r="10" ht="11.25" customHeight="1">
      <c r="A10" s="1"/>
      <c r="B10" s="1" t="s">
        <v>6</v>
      </c>
      <c r="C10" s="27">
        <v>1971.3</v>
      </c>
      <c r="D10" s="27">
        <v>58.15558899017612</v>
      </c>
      <c r="E10" s="27">
        <v>3069.63</v>
      </c>
      <c r="F10" s="28">
        <v>66.82649347252794</v>
      </c>
      <c r="G10" s="27">
        <v>2395.42</v>
      </c>
      <c r="H10" s="28">
        <f t="shared" ref="H10:H13" si="1">(G10/$G$8)*100</f>
        <v>59.16370283</v>
      </c>
      <c r="I10" s="27">
        <v>1913.9554976200002</v>
      </c>
      <c r="J10" s="28">
        <f t="shared" ref="J10:J13" si="2">(I10/$I$8)*100</f>
        <v>50.99793989</v>
      </c>
      <c r="K10" s="27">
        <v>2484.1289098900006</v>
      </c>
      <c r="L10" s="27">
        <f>(K10/K8)*100</f>
        <v>63.14577097</v>
      </c>
      <c r="M10" s="27">
        <v>2281.51667169</v>
      </c>
      <c r="N10" s="27">
        <f>(M10/M8)*100</f>
        <v>66.03024995</v>
      </c>
      <c r="O10" s="29">
        <v>2920.49101612</v>
      </c>
      <c r="P10" s="26">
        <f t="shared" ref="P10:P13" si="3">(O10*100)/$O$8</f>
        <v>65.68479369</v>
      </c>
      <c r="Q10" s="28">
        <v>1319.4698389999999</v>
      </c>
      <c r="R10" s="26">
        <f t="shared" ref="R10:R13" si="4">(Q10*100)/$Q$8</f>
        <v>60.44530883</v>
      </c>
      <c r="S10" s="1"/>
      <c r="T10" s="1"/>
      <c r="U10" s="1"/>
      <c r="V10" s="1"/>
      <c r="W10" s="1"/>
      <c r="X10" s="1"/>
      <c r="Y10" s="1"/>
      <c r="Z10" s="1"/>
    </row>
    <row r="11" ht="11.25" customHeight="1">
      <c r="A11" s="1"/>
      <c r="B11" s="1" t="s">
        <v>7</v>
      </c>
      <c r="C11" s="27">
        <v>744.8</v>
      </c>
      <c r="D11" s="27">
        <v>21.972445939168658</v>
      </c>
      <c r="E11" s="27">
        <v>891.65</v>
      </c>
      <c r="F11" s="28">
        <v>17.56423947867402</v>
      </c>
      <c r="G11" s="27">
        <v>781.8</v>
      </c>
      <c r="H11" s="28">
        <f t="shared" si="1"/>
        <v>19.30942501</v>
      </c>
      <c r="I11" s="27">
        <v>728.69961672</v>
      </c>
      <c r="J11" s="28">
        <f t="shared" si="2"/>
        <v>19.41642807</v>
      </c>
      <c r="K11" s="27">
        <v>658.12039873</v>
      </c>
      <c r="L11" s="27">
        <f>(K11/K8)*100</f>
        <v>16.72921232</v>
      </c>
      <c r="M11" s="27">
        <v>540.9921755</v>
      </c>
      <c r="N11" s="27">
        <f>(M11/M8)*100</f>
        <v>15.65706226</v>
      </c>
      <c r="O11" s="29">
        <v>606.099441</v>
      </c>
      <c r="P11" s="26">
        <f t="shared" si="3"/>
        <v>13.6317888</v>
      </c>
      <c r="Q11" s="26">
        <v>253.989263</v>
      </c>
      <c r="R11" s="26">
        <f t="shared" si="4"/>
        <v>11.63532427</v>
      </c>
      <c r="S11" s="1"/>
      <c r="T11" s="1"/>
      <c r="U11" s="1"/>
      <c r="V11" s="1"/>
      <c r="W11" s="1"/>
      <c r="X11" s="1"/>
      <c r="Y11" s="1"/>
      <c r="Z11" s="1"/>
    </row>
    <row r="12" ht="11.25" customHeight="1">
      <c r="A12" s="1"/>
      <c r="B12" s="1" t="s">
        <v>8</v>
      </c>
      <c r="C12" s="27">
        <v>623.6</v>
      </c>
      <c r="D12" s="27">
        <v>18.39690828096882</v>
      </c>
      <c r="E12" s="27">
        <v>698.35</v>
      </c>
      <c r="F12" s="28">
        <v>15.223503258287382</v>
      </c>
      <c r="G12" s="27">
        <v>839.35</v>
      </c>
      <c r="H12" s="28">
        <f t="shared" si="1"/>
        <v>20.73083383</v>
      </c>
      <c r="I12" s="27">
        <v>956.9152115899999</v>
      </c>
      <c r="J12" s="28">
        <f t="shared" si="2"/>
        <v>25.49730362</v>
      </c>
      <c r="K12" s="27">
        <v>755.49062656</v>
      </c>
      <c r="L12" s="27">
        <f>(K12/K8)*100</f>
        <v>19.20433271</v>
      </c>
      <c r="M12" s="27">
        <v>612.14717223</v>
      </c>
      <c r="N12" s="27">
        <f>(M12/M8)*100</f>
        <v>17.71638634</v>
      </c>
      <c r="O12" s="29">
        <v>881.963329</v>
      </c>
      <c r="P12" s="26">
        <f t="shared" si="3"/>
        <v>19.83624637</v>
      </c>
      <c r="Q12" s="26">
        <v>584.779493</v>
      </c>
      <c r="R12" s="26">
        <f t="shared" si="4"/>
        <v>26.78892386</v>
      </c>
      <c r="S12" s="1"/>
      <c r="T12" s="1"/>
      <c r="U12" s="1"/>
      <c r="V12" s="1"/>
      <c r="W12" s="1"/>
      <c r="X12" s="1"/>
      <c r="Y12" s="1"/>
      <c r="Z12" s="1"/>
    </row>
    <row r="13" ht="11.25" customHeight="1">
      <c r="A13" s="1"/>
      <c r="B13" s="30" t="s">
        <v>9</v>
      </c>
      <c r="C13" s="31">
        <v>50.0</v>
      </c>
      <c r="D13" s="31">
        <v>1.475056789686403</v>
      </c>
      <c r="E13" s="31">
        <v>10.28</v>
      </c>
      <c r="F13" s="32">
        <v>0.3857637905106466</v>
      </c>
      <c r="G13" s="31">
        <v>32.21</v>
      </c>
      <c r="H13" s="32">
        <f t="shared" si="1"/>
        <v>0.7955443588</v>
      </c>
      <c r="I13" s="31">
        <v>39.26074188</v>
      </c>
      <c r="J13" s="32">
        <f t="shared" si="2"/>
        <v>1.046114686</v>
      </c>
      <c r="K13" s="31">
        <v>36.2193338</v>
      </c>
      <c r="L13" s="31">
        <f>(K13/K8)*100</f>
        <v>0.9206840062</v>
      </c>
      <c r="M13" s="31">
        <v>20.603764549999994</v>
      </c>
      <c r="N13" s="31">
        <f>(M13/M8)*100</f>
        <v>0.5963014603</v>
      </c>
      <c r="O13" s="33">
        <v>37.667099</v>
      </c>
      <c r="P13" s="34">
        <f t="shared" si="3"/>
        <v>0.8471711137</v>
      </c>
      <c r="Q13" s="34">
        <v>24.676613</v>
      </c>
      <c r="R13" s="34">
        <f t="shared" si="4"/>
        <v>1.130443038</v>
      </c>
      <c r="S13" s="1"/>
      <c r="T13" s="1"/>
      <c r="U13" s="1"/>
      <c r="V13" s="1"/>
      <c r="W13" s="1"/>
      <c r="X13" s="1"/>
      <c r="Y13" s="1"/>
      <c r="Z13" s="1"/>
    </row>
    <row r="14" ht="4.5" customHeight="1">
      <c r="A14" s="1"/>
      <c r="B14" s="1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35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0" customHeight="1">
      <c r="A15" s="1"/>
      <c r="B15" s="3" t="s">
        <v>10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0" customHeight="1">
      <c r="A16" s="1"/>
      <c r="B16" s="1" t="s">
        <v>11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1.25" customHeight="1">
      <c r="A17" s="1"/>
      <c r="B17" s="1" t="s">
        <v>12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1.25" customHeight="1">
      <c r="A18" s="1"/>
      <c r="B18" s="1"/>
      <c r="C18" s="1"/>
      <c r="D18" s="37"/>
      <c r="E18" s="1"/>
      <c r="F18" s="37"/>
      <c r="G18" s="1"/>
      <c r="H18" s="37"/>
      <c r="I18" s="1"/>
      <c r="J18" s="37"/>
      <c r="K18" s="1"/>
      <c r="L18" s="37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1.25" customHeight="1">
      <c r="A19" s="1"/>
      <c r="B19" s="1"/>
      <c r="C19" s="38"/>
      <c r="D19" s="39"/>
      <c r="E19" s="38"/>
      <c r="F19" s="39"/>
      <c r="G19" s="38"/>
      <c r="H19" s="39"/>
      <c r="I19" s="38"/>
      <c r="J19" s="39"/>
      <c r="K19" s="38"/>
      <c r="L19" s="39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1.25" customHeight="1">
      <c r="A20" s="40"/>
      <c r="B20" s="1"/>
      <c r="C20" s="36"/>
      <c r="D20" s="41"/>
      <c r="E20" s="36"/>
      <c r="F20" s="41"/>
      <c r="G20" s="36"/>
      <c r="H20" s="41"/>
      <c r="I20" s="1"/>
      <c r="J20" s="41"/>
      <c r="K20" s="36"/>
      <c r="L20" s="36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1.25" customHeight="1">
      <c r="A21" s="1"/>
      <c r="B21" s="1"/>
      <c r="C21" s="36"/>
      <c r="D21" s="41"/>
      <c r="E21" s="36"/>
      <c r="F21" s="41"/>
      <c r="G21" s="36"/>
      <c r="H21" s="4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1.25" customHeight="1">
      <c r="A22" s="1"/>
      <c r="B22" s="42"/>
      <c r="C22" s="36"/>
      <c r="D22" s="41"/>
      <c r="E22" s="36"/>
      <c r="F22" s="41"/>
      <c r="G22" s="36"/>
      <c r="H22" s="41"/>
      <c r="I22" s="1"/>
      <c r="J22" s="41"/>
      <c r="K22" s="36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1.25" customHeight="1">
      <c r="A23" s="1"/>
      <c r="B23" s="42"/>
      <c r="C23" s="36"/>
      <c r="D23" s="41"/>
      <c r="E23" s="36"/>
      <c r="F23" s="41"/>
      <c r="G23" s="36"/>
      <c r="H23" s="41"/>
      <c r="I23" s="1"/>
      <c r="J23" s="41"/>
      <c r="K23" s="36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1.25" customHeight="1">
      <c r="A24" s="1"/>
      <c r="B24" s="43"/>
      <c r="C24" s="36"/>
      <c r="D24" s="41"/>
      <c r="E24" s="36"/>
      <c r="F24" s="41"/>
      <c r="G24" s="36"/>
      <c r="H24" s="41"/>
      <c r="I24" s="1"/>
      <c r="J24" s="41"/>
      <c r="K24" s="36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1.25" customHeight="1">
      <c r="A25" s="1"/>
      <c r="B25" s="42"/>
      <c r="C25" s="36"/>
      <c r="D25" s="41"/>
      <c r="E25" s="36"/>
      <c r="F25" s="41"/>
      <c r="G25" s="36"/>
      <c r="H25" s="41"/>
      <c r="I25" s="1"/>
      <c r="J25" s="4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1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1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36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1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36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1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36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1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36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1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36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1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36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4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1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1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1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1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1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1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1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1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1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1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1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1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1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1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1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1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1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1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1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1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1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1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1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1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1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1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1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1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1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1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1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1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1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1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1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1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1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1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1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1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1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1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1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1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1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1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1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1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1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1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1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1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1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1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1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1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1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1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1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1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1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1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1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1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1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1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1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1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1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1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1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1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1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1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1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1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1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1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1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1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1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1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1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1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1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1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1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1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1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1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1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1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1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1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1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1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1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1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1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1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1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1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1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1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1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1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1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1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1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1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1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1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1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1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1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1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1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1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1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1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1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1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1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1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1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1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1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1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1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1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1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1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1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1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1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1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1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1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1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1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1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1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1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1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1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1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1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1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1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1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1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1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1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1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1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1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1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1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1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1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1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1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1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1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1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1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1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1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1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1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1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1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1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1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1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1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1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1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1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1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1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1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1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1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1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1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1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1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1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1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1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1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1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1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1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1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1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1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1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1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1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1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1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1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1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1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1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1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1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1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1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1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1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1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1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1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1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1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1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1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1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1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1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1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1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1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1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1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1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1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1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1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1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1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1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1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1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1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1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1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1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1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1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1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1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1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1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1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1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1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1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1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1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1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1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1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1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1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1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1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1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1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1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1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1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1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1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1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1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1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1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1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1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1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1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1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1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1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1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1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1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1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1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1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1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1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1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1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1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1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1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1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1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1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1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1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1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1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1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1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1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1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1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1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1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1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1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1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1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1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1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1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1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1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1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1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1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1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1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1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1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1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1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1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1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1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1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1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1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1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1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1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1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1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1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1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1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1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1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1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1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1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1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1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1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1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1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1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1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1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1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1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1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1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1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1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1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1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1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1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1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1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1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1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1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1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1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1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1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1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1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1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1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1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1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1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1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1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1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1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1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1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1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1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1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1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1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1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1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1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1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1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1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1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1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1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1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1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1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1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1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1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1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1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1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1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1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1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1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1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1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1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1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1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1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1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1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1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1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1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1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1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1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1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1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1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1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1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1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1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1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1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1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1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1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1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1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1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1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1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1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1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1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1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1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1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1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1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1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1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1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1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1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1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1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1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1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1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1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1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1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1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1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1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1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1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1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1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1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1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1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1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1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1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1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1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1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1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1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1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1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1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1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1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1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1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1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1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1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1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1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1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1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1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1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1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1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1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1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1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1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1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1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1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1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1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1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1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1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1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1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1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1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1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1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1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1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1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1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1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1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1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1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1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1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1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1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1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1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1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1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1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1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1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1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1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1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1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1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1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1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1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1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1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1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1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1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1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1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1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1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1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1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1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1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1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1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1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1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1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1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1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1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1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1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1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1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1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1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1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1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1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1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1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1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1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1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1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1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1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1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1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1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1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1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1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1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1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1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1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1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1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1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1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1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1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1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1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1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1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1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1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1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1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1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1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1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1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1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1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1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1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1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1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1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1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1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1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1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1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1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1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1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1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1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1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1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1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1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1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1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1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1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1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1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1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1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1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1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1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1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1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1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1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1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1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1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1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1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1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1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1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1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1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1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1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1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1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1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1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1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1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1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1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1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1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1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1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1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1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1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1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1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1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1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1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1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1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1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1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1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1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1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1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1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1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1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1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1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1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1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1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1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1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1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1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1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1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1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1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1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1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1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1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1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1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1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1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1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1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1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1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1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1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1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1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1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1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1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1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1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1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1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1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1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1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1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1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1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1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1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1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1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1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1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1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1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1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1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1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1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1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1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1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1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1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1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1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1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1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1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1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1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1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1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1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1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1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1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1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1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1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1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1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1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1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1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1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1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1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1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1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1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1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1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1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1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1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1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1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1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1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1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1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1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1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1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1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1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1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1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1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1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1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1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1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1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1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1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1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1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1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1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1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1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1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1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1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1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1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1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1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1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1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1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1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1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1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1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1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1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1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1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1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1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1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1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1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1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1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1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1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1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1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1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1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1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1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1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1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1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1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1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1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1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1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1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1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1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1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1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1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1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1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1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1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1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1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1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1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1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1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1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1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1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1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1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1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1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1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1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1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1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1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1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1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1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1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1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1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1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1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1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1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1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1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1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1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1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1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1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1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1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1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1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1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1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1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1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1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1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1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1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1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1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1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1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1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1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1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1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1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1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1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1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1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1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1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1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1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1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1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1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1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1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1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1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1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1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1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1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1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1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1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1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1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1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1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1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1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1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1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1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1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1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1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1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1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1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1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1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1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1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1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1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1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1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1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1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1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1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1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1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1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1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1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1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4">
    <mergeCell ref="O5:P5"/>
    <mergeCell ref="Q5:R5"/>
    <mergeCell ref="C19:D19"/>
    <mergeCell ref="E19:F19"/>
    <mergeCell ref="G19:H19"/>
    <mergeCell ref="I19:J19"/>
    <mergeCell ref="K19:L19"/>
    <mergeCell ref="B5:B6"/>
    <mergeCell ref="C5:D5"/>
    <mergeCell ref="E5:F5"/>
    <mergeCell ref="G5:H5"/>
    <mergeCell ref="I5:J5"/>
    <mergeCell ref="K5:L5"/>
    <mergeCell ref="M5:N5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2017-11-08T15:29:37Z</dcterms:created>
  <dc:creator>ExpeUEW7</dc:creator>
</cp:coreProperties>
</file>